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<sst xmlns="http://schemas.openxmlformats.org/spreadsheetml/2006/main" count="71" uniqueCount="71">
  <si>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</si>
  <si>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</si>
  <si>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</si>
  <si>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</si>
  <si>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</si>
  <si>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</si>
  <si>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</si>
  <si>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</si>
  <si>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</si>
  <si>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</si>
  <si>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</si>
  <si>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</si>
  <si>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</si>
  <si>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</si>
  <si>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</si>
  <si>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</si>
  <si>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</si>
  <si>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</si>
  <si>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</si>
  <si>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</si>
  <si>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</si>
  <si>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</si>
  <si>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</si>
  <si>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</si>
  <si>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</si>
  <si>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</si>
  <si>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</si>
  <si>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</si>
  <si>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</si>
  <si>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</si>
  <si>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</si>
  <si>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</si>
  <si>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180000</t>
  </si>
  <si>
    <t>18.Інші послуги, пов’язані з економічною діяльністю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</si>
  <si>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</si>
  <si>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</si>
  <si>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</si>
  <si>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</si>
  <si>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</si>
  <si>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</si>
  <si>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</si>
  <si>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</si>
  <si>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</si>
  <si>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</si>
  <si>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</si>
  <si>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</si>
  <si>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</si>
  <si>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</si>
  <si>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</si>
  <si>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</si>
  <si>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</si>
  <si>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</si>
  <si>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</si>
  <si>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</si>
  <si>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</si>
  <si>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</si>
  <si>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</si>
  <si>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</si>
  <si>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</si>
  <si>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160000</t>
  </si>
  <si>
    <t>16. Сільське і лісове господарство</t>
  </si>
  <si>
    <t>Бюджет на 2014 рік (із внесеними змінами)</t>
  </si>
  <si>
    <t>План на І півріччя 2014 року</t>
  </si>
  <si>
    <t>210000</t>
  </si>
  <si>
    <t>21.Запобігання та ліквідація надзвичайних ситуацій та наслідків стихійного лиха</t>
  </si>
  <si>
    <t>250380</t>
  </si>
  <si>
    <t>Інші субвенції</t>
  </si>
  <si>
    <t>250388</t>
  </si>
  <si>
    <t>Субвенція на проведення виборів депутатів місцевих рад та сільських, селищних, міських голоів</t>
  </si>
  <si>
    <t>170703</t>
  </si>
  <si>
    <t>Видатки на проведення робіт, пов’язаних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</si>
</sst>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10</v>
      </c>
      <c r="B1" s="6" t="s">
        <v>11</v>
      </c>
      <c r="C1" s="28" t="s">
        <v>61</v>
      </c>
      <c r="D1" s="28" t="s">
        <v>62</v>
      </c>
      <c r="E1" s="40" t="s">
        <v>1</v>
      </c>
      <c r="F1" s="22" t="s">
        <v>28</v>
      </c>
      <c r="G1" s="22" t="s">
        <v>34</v>
      </c>
    </row>
    <row r="2" spans="1:7" ht="12.75">
      <c r="A2" s="35"/>
      <c r="B2" s="48" t="s">
        <v>55</v>
      </c>
      <c r="C2" s="36"/>
      <c r="D2" s="36"/>
      <c r="E2" s="35"/>
      <c r="F2" s="35"/>
      <c r="G2" s="35"/>
    </row>
    <row r="3" spans="1:7" ht="12.75">
      <c r="A3" s="23" t="s">
        <v>12</v>
      </c>
      <c r="B3" s="26" t="s">
        <v>2</v>
      </c>
      <c r="C3" s="15">
        <v>1058.1</v>
      </c>
      <c r="D3" s="7">
        <v>638.2</v>
      </c>
      <c r="E3" s="13">
        <v>418.9</v>
      </c>
      <c r="F3" s="2">
        <f aca="true" t="shared" si="0" ref="F3:F29">E3/C3*100</f>
        <v>39.58983082884416</v>
      </c>
      <c r="G3" s="13">
        <f>E3/D3*100</f>
        <v>65.63773111877154</v>
      </c>
    </row>
    <row r="4" spans="1:7" ht="12.75">
      <c r="A4" s="23" t="s">
        <v>13</v>
      </c>
      <c r="B4" s="26" t="s">
        <v>3</v>
      </c>
      <c r="C4" s="15">
        <v>30105.3</v>
      </c>
      <c r="D4" s="15">
        <v>22697.7</v>
      </c>
      <c r="E4" s="13">
        <v>15669.2</v>
      </c>
      <c r="F4" s="2">
        <f t="shared" si="0"/>
        <v>52.04797826296367</v>
      </c>
      <c r="G4" s="13">
        <f aca="true" t="shared" si="1" ref="G4:G29">E4/D4*100</f>
        <v>69.03430744084203</v>
      </c>
    </row>
    <row r="5" spans="1:7" ht="12.75">
      <c r="A5" s="23" t="s">
        <v>14</v>
      </c>
      <c r="B5" s="26" t="s">
        <v>4</v>
      </c>
      <c r="C5" s="7">
        <v>16773.3</v>
      </c>
      <c r="D5" s="7">
        <v>11685.2</v>
      </c>
      <c r="E5" s="13">
        <v>9605.7</v>
      </c>
      <c r="F5" s="2">
        <f t="shared" si="0"/>
        <v>57.26780061168644</v>
      </c>
      <c r="G5" s="13">
        <f t="shared" si="1"/>
        <v>82.20398452743642</v>
      </c>
    </row>
    <row r="6" spans="1:7" ht="12.75">
      <c r="A6" s="23" t="s">
        <v>15</v>
      </c>
      <c r="B6" s="26" t="s">
        <v>5</v>
      </c>
      <c r="C6" s="7">
        <f>SUM(C7:C14)</f>
        <v>47417.5</v>
      </c>
      <c r="D6" s="7">
        <f>SUM(D7:D14)</f>
        <v>26358.1</v>
      </c>
      <c r="E6" s="7">
        <f>SUM(E7:E14)</f>
        <v>22908.9</v>
      </c>
      <c r="F6" s="2">
        <f t="shared" si="0"/>
        <v>48.3131755153688</v>
      </c>
      <c r="G6" s="13">
        <f t="shared" si="1"/>
        <v>86.91407954291091</v>
      </c>
    </row>
    <row r="7" spans="1:7" ht="12.75">
      <c r="A7" s="23"/>
      <c r="B7" s="32" t="s">
        <v>51</v>
      </c>
      <c r="C7" s="10">
        <v>5266.8</v>
      </c>
      <c r="D7" s="10">
        <v>3377.1</v>
      </c>
      <c r="E7" s="10">
        <v>2732.6</v>
      </c>
      <c r="F7" s="16">
        <f>E7/C7*100</f>
        <v>51.88349662033872</v>
      </c>
      <c r="G7" s="16">
        <f>E7/D7*100</f>
        <v>80.91557845488732</v>
      </c>
    </row>
    <row r="8" spans="1:7" ht="33.75">
      <c r="A8" s="23"/>
      <c r="B8" s="47" t="s">
        <v>52</v>
      </c>
      <c r="C8" s="10">
        <v>34383</v>
      </c>
      <c r="D8" s="10">
        <v>18076.4</v>
      </c>
      <c r="E8" s="10">
        <v>16258.9</v>
      </c>
      <c r="F8" s="16">
        <f>E8/C8*100</f>
        <v>47.287613064595874</v>
      </c>
      <c r="G8" s="16">
        <f>E8/D8*100</f>
        <v>89.94545374078908</v>
      </c>
    </row>
    <row r="9" spans="1:7" ht="12.75">
      <c r="A9" s="23"/>
      <c r="B9" s="47" t="s">
        <v>53</v>
      </c>
      <c r="C9" s="10">
        <v>4578.1</v>
      </c>
      <c r="D9" s="10">
        <v>2585.3</v>
      </c>
      <c r="E9" s="10">
        <v>2133</v>
      </c>
      <c r="F9" s="16">
        <f>E9/C9*100</f>
        <v>46.59138070378541</v>
      </c>
      <c r="G9" s="16">
        <f>E9/D9*100</f>
        <v>82.5049317293931</v>
      </c>
    </row>
    <row r="10" spans="1:7" ht="12" customHeight="1">
      <c r="A10" s="24" t="s">
        <v>16</v>
      </c>
      <c r="B10" s="27" t="s">
        <v>17</v>
      </c>
      <c r="C10" s="10">
        <v>42.5</v>
      </c>
      <c r="D10" s="10">
        <v>26.5</v>
      </c>
      <c r="E10" s="16">
        <v>22.8</v>
      </c>
      <c r="F10" s="16">
        <f t="shared" si="0"/>
        <v>53.64705882352941</v>
      </c>
      <c r="G10" s="16">
        <f t="shared" si="1"/>
        <v>86.0377358490566</v>
      </c>
    </row>
    <row r="11" spans="1:7" ht="12" customHeight="1">
      <c r="A11" s="24" t="s">
        <v>37</v>
      </c>
      <c r="B11" s="27" t="s">
        <v>39</v>
      </c>
      <c r="C11" s="10">
        <v>22.4</v>
      </c>
      <c r="D11" s="10">
        <v>8.8</v>
      </c>
      <c r="E11" s="16"/>
      <c r="F11" s="16">
        <f>E11/C11*100</f>
        <v>0</v>
      </c>
      <c r="G11" s="16">
        <f>E11/D11*100</f>
        <v>0</v>
      </c>
    </row>
    <row r="12" spans="1:7" ht="15.75" customHeight="1">
      <c r="A12" s="24" t="s">
        <v>29</v>
      </c>
      <c r="B12" s="27" t="s">
        <v>0</v>
      </c>
      <c r="C12" s="10">
        <v>17</v>
      </c>
      <c r="D12" s="10">
        <v>2.5</v>
      </c>
      <c r="E12" s="9"/>
      <c r="F12" s="16">
        <f t="shared" si="0"/>
        <v>0</v>
      </c>
      <c r="G12" s="16">
        <f>E12/D12*100</f>
        <v>0</v>
      </c>
    </row>
    <row r="13" spans="1:7" ht="12.75">
      <c r="A13" s="24" t="s">
        <v>18</v>
      </c>
      <c r="B13" s="27" t="s">
        <v>19</v>
      </c>
      <c r="C13" s="11">
        <v>433.6</v>
      </c>
      <c r="D13" s="11">
        <v>423</v>
      </c>
      <c r="E13" s="16">
        <v>206.4</v>
      </c>
      <c r="F13" s="16">
        <f t="shared" si="0"/>
        <v>47.601476014760145</v>
      </c>
      <c r="G13" s="16">
        <f t="shared" si="1"/>
        <v>48.794326241134755</v>
      </c>
    </row>
    <row r="14" spans="1:7" ht="16.5" customHeight="1">
      <c r="A14" s="24" t="s">
        <v>20</v>
      </c>
      <c r="B14" s="27" t="s">
        <v>21</v>
      </c>
      <c r="C14" s="11">
        <v>2674.1</v>
      </c>
      <c r="D14" s="11">
        <v>1858.5</v>
      </c>
      <c r="E14" s="16">
        <v>1555.2</v>
      </c>
      <c r="F14" s="16">
        <f t="shared" si="0"/>
        <v>58.15788489585282</v>
      </c>
      <c r="G14" s="16">
        <f t="shared" si="1"/>
        <v>83.68038740920097</v>
      </c>
    </row>
    <row r="15" spans="1:7" ht="12.75">
      <c r="A15" s="23" t="s">
        <v>22</v>
      </c>
      <c r="B15" s="26" t="s">
        <v>6</v>
      </c>
      <c r="C15" s="15">
        <v>3707.3</v>
      </c>
      <c r="D15" s="15">
        <v>2821.8</v>
      </c>
      <c r="E15" s="13">
        <v>2175.7</v>
      </c>
      <c r="F15" s="2">
        <f t="shared" si="0"/>
        <v>58.68691500552963</v>
      </c>
      <c r="G15" s="13">
        <f t="shared" si="1"/>
        <v>77.10326741796015</v>
      </c>
    </row>
    <row r="16" spans="1:7" ht="12.75">
      <c r="A16" s="23" t="s">
        <v>40</v>
      </c>
      <c r="B16" s="26" t="s">
        <v>41</v>
      </c>
      <c r="C16" s="15">
        <v>62.1</v>
      </c>
      <c r="D16" s="15">
        <v>35</v>
      </c>
      <c r="E16" s="13">
        <v>12.7</v>
      </c>
      <c r="F16" s="2">
        <f t="shared" si="0"/>
        <v>20.45088566827697</v>
      </c>
      <c r="G16" s="13">
        <f t="shared" si="1"/>
        <v>36.285714285714285</v>
      </c>
    </row>
    <row r="17" spans="1:7" ht="12.75">
      <c r="A17" s="23" t="s">
        <v>23</v>
      </c>
      <c r="B17" s="26" t="s">
        <v>7</v>
      </c>
      <c r="C17" s="7">
        <v>477.7</v>
      </c>
      <c r="D17" s="7">
        <v>367.2</v>
      </c>
      <c r="E17" s="13">
        <v>286.1</v>
      </c>
      <c r="F17" s="2">
        <f t="shared" si="0"/>
        <v>59.891145070127706</v>
      </c>
      <c r="G17" s="13">
        <f t="shared" si="1"/>
        <v>77.91394335511983</v>
      </c>
    </row>
    <row r="18" spans="1:7" ht="12.75">
      <c r="A18" s="23" t="s">
        <v>59</v>
      </c>
      <c r="B18" s="26" t="s">
        <v>60</v>
      </c>
      <c r="C18" s="7">
        <v>51</v>
      </c>
      <c r="D18" s="7"/>
      <c r="E18" s="13"/>
      <c r="F18" s="2"/>
      <c r="G18" s="13"/>
    </row>
    <row r="19" spans="1:7" ht="24" customHeight="1">
      <c r="A19" s="23" t="s">
        <v>24</v>
      </c>
      <c r="B19" s="29" t="s">
        <v>8</v>
      </c>
      <c r="C19" s="7">
        <v>404.3</v>
      </c>
      <c r="D19" s="7">
        <v>168.4</v>
      </c>
      <c r="E19" s="13">
        <v>158.2</v>
      </c>
      <c r="F19" s="2">
        <f t="shared" si="0"/>
        <v>39.12935938659411</v>
      </c>
      <c r="G19" s="13">
        <f t="shared" si="1"/>
        <v>93.94299287410925</v>
      </c>
    </row>
    <row r="20" spans="1:7" ht="19.5" customHeight="1">
      <c r="A20" s="23" t="s">
        <v>32</v>
      </c>
      <c r="B20" s="29" t="s">
        <v>33</v>
      </c>
      <c r="C20" s="7">
        <v>1</v>
      </c>
      <c r="D20" s="7"/>
      <c r="E20" s="3"/>
      <c r="F20" s="2">
        <f t="shared" si="0"/>
        <v>0</v>
      </c>
      <c r="G20" s="8"/>
    </row>
    <row r="21" spans="1:7" ht="23.25" customHeight="1">
      <c r="A21" s="23" t="s">
        <v>63</v>
      </c>
      <c r="B21" s="29" t="s">
        <v>64</v>
      </c>
      <c r="C21" s="7">
        <v>20</v>
      </c>
      <c r="D21" s="7">
        <v>6</v>
      </c>
      <c r="E21" s="3"/>
      <c r="F21" s="2"/>
      <c r="G21" s="8"/>
    </row>
    <row r="22" spans="1:7" ht="19.5" customHeight="1">
      <c r="A22" s="23" t="s">
        <v>25</v>
      </c>
      <c r="B22" s="29" t="s">
        <v>9</v>
      </c>
      <c r="C22" s="7">
        <f>C23</f>
        <v>96.2</v>
      </c>
      <c r="D22" s="7">
        <f>D23</f>
        <v>54.5</v>
      </c>
      <c r="E22" s="7">
        <f>E23</f>
        <v>27.9</v>
      </c>
      <c r="F22" s="7">
        <f>F23</f>
        <v>29.002079002079</v>
      </c>
      <c r="G22" s="8">
        <f t="shared" si="1"/>
        <v>51.19266055045871</v>
      </c>
    </row>
    <row r="23" spans="1:7" ht="12.75">
      <c r="A23" s="24" t="s">
        <v>46</v>
      </c>
      <c r="B23" s="32" t="s">
        <v>47</v>
      </c>
      <c r="C23" s="10">
        <v>96.2</v>
      </c>
      <c r="D23" s="10">
        <v>54.5</v>
      </c>
      <c r="E23" s="9">
        <v>27.9</v>
      </c>
      <c r="F23" s="16">
        <f t="shared" si="0"/>
        <v>29.002079002079</v>
      </c>
      <c r="G23" s="16">
        <f t="shared" si="1"/>
        <v>51.19266055045871</v>
      </c>
    </row>
    <row r="24" spans="1:7" ht="12.75">
      <c r="A24" s="25" t="s">
        <v>26</v>
      </c>
      <c r="B24" s="18" t="s">
        <v>30</v>
      </c>
      <c r="C24" s="17">
        <f>SUM(C3+C4+C5+C6+C15+C17+C18+C19+C22+C20+C21+C16)</f>
        <v>100173.8</v>
      </c>
      <c r="D24" s="17">
        <f>SUM(D3+D4+D5+D6+D15+D17+D18+D19+D22+D20+D21+D16)</f>
        <v>64832.100000000006</v>
      </c>
      <c r="E24" s="17">
        <f>SUM(E3+E4+E5+E6+E15+E17+E18+E19+E22+E20+E21+E16)</f>
        <v>51263.299999999996</v>
      </c>
      <c r="F24" s="14">
        <f t="shared" si="0"/>
        <v>51.174358964120344</v>
      </c>
      <c r="G24" s="34">
        <f t="shared" si="1"/>
        <v>79.07086150224964</v>
      </c>
    </row>
    <row r="25" spans="1:7" ht="12.75">
      <c r="A25" s="23"/>
      <c r="B25" s="30" t="s">
        <v>27</v>
      </c>
      <c r="C25" s="8">
        <v>3660.8</v>
      </c>
      <c r="D25" s="1">
        <v>1860.5</v>
      </c>
      <c r="E25" s="8">
        <v>1716.4</v>
      </c>
      <c r="F25" s="2">
        <f t="shared" si="0"/>
        <v>46.88592657342657</v>
      </c>
      <c r="G25" s="13">
        <f t="shared" si="1"/>
        <v>92.25477022305833</v>
      </c>
    </row>
    <row r="26" spans="1:7" ht="33.75">
      <c r="A26" s="52" t="s">
        <v>48</v>
      </c>
      <c r="B26" s="30" t="s">
        <v>49</v>
      </c>
      <c r="C26" s="53">
        <v>78.1</v>
      </c>
      <c r="D26" s="1">
        <v>67.1</v>
      </c>
      <c r="E26" s="8">
        <v>67.1</v>
      </c>
      <c r="F26" s="2">
        <f>E26/C26*100</f>
        <v>85.91549295774648</v>
      </c>
      <c r="G26" s="13">
        <f>E26/D26*100</f>
        <v>100</v>
      </c>
    </row>
    <row r="27" spans="1:7" ht="12.75">
      <c r="A27" s="52" t="s">
        <v>65</v>
      </c>
      <c r="B27" s="30" t="s">
        <v>66</v>
      </c>
      <c r="C27" s="53">
        <v>27</v>
      </c>
      <c r="D27" s="8">
        <v>27</v>
      </c>
      <c r="E27" s="8">
        <v>27</v>
      </c>
      <c r="F27" s="2">
        <f>E27/C27*100</f>
        <v>100</v>
      </c>
      <c r="G27" s="13">
        <f>E27/D27*100</f>
        <v>100</v>
      </c>
    </row>
    <row r="28" spans="1:7" ht="22.5">
      <c r="A28" s="52" t="s">
        <v>67</v>
      </c>
      <c r="B28" s="30" t="s">
        <v>68</v>
      </c>
      <c r="C28" s="53">
        <v>62.7</v>
      </c>
      <c r="D28" s="1">
        <v>62.7</v>
      </c>
      <c r="E28" s="8">
        <v>55.6</v>
      </c>
      <c r="F28" s="2">
        <f>E28/C28*100</f>
        <v>88.6762360446571</v>
      </c>
      <c r="G28" s="13">
        <f>E28/D28*100</f>
        <v>88.6762360446571</v>
      </c>
    </row>
    <row r="29" spans="1:7" ht="21" customHeight="1">
      <c r="A29" s="25" t="s">
        <v>36</v>
      </c>
      <c r="B29" s="19" t="s">
        <v>54</v>
      </c>
      <c r="C29" s="20">
        <f>SUM(C24:C28)</f>
        <v>104002.40000000001</v>
      </c>
      <c r="D29" s="20">
        <f>SUM(D24:D28)</f>
        <v>66849.40000000001</v>
      </c>
      <c r="E29" s="20">
        <f>SUM(E24:E28)</f>
        <v>53129.399999999994</v>
      </c>
      <c r="F29" s="14">
        <f t="shared" si="0"/>
        <v>51.084782658861705</v>
      </c>
      <c r="G29" s="34">
        <f t="shared" si="1"/>
        <v>79.47625558344575</v>
      </c>
    </row>
    <row r="30" spans="1:7" ht="15">
      <c r="A30" s="42">
        <v>900204</v>
      </c>
      <c r="B30" s="49" t="s">
        <v>56</v>
      </c>
      <c r="C30" s="43">
        <f>SUM(C31:C35)</f>
        <v>3903.8999999999996</v>
      </c>
      <c r="D30" s="43"/>
      <c r="E30" s="43">
        <f>SUM(E31:E35)</f>
        <v>1163.8999999999999</v>
      </c>
      <c r="F30" s="21">
        <f aca="true" t="shared" si="2" ref="F30:F36">E30/C30*100</f>
        <v>29.81377596762212</v>
      </c>
      <c r="G30" s="39"/>
    </row>
    <row r="31" spans="1:7" ht="22.5">
      <c r="A31" s="23"/>
      <c r="B31" s="33" t="s">
        <v>31</v>
      </c>
      <c r="C31" s="12">
        <v>1761.1</v>
      </c>
      <c r="D31" s="12"/>
      <c r="E31" s="12">
        <v>1057.8</v>
      </c>
      <c r="F31" s="12">
        <f t="shared" si="2"/>
        <v>60.06473226960423</v>
      </c>
      <c r="G31" s="13"/>
    </row>
    <row r="32" spans="1:7" ht="12.75">
      <c r="A32" s="23"/>
      <c r="B32" s="41" t="s">
        <v>42</v>
      </c>
      <c r="C32" s="12">
        <v>760.8</v>
      </c>
      <c r="D32" s="12"/>
      <c r="E32" s="12">
        <v>1.6</v>
      </c>
      <c r="F32" s="12">
        <f t="shared" si="2"/>
        <v>0.21030494216614093</v>
      </c>
      <c r="G32" s="8"/>
    </row>
    <row r="33" spans="1:7" ht="22.5">
      <c r="A33" s="23" t="s">
        <v>38</v>
      </c>
      <c r="B33" s="41" t="s">
        <v>50</v>
      </c>
      <c r="C33" s="12">
        <v>10</v>
      </c>
      <c r="D33" s="12"/>
      <c r="E33" s="12"/>
      <c r="F33" s="12">
        <f t="shared" si="2"/>
        <v>0</v>
      </c>
      <c r="G33" s="8"/>
    </row>
    <row r="34" spans="1:7" ht="12.75">
      <c r="A34" s="23" t="s">
        <v>69</v>
      </c>
      <c r="B34" s="41" t="s">
        <v>70</v>
      </c>
      <c r="C34" s="12">
        <v>1103.2</v>
      </c>
      <c r="D34" s="12"/>
      <c r="E34" s="12"/>
      <c r="F34" s="12">
        <f t="shared" si="2"/>
        <v>0</v>
      </c>
      <c r="G34" s="8"/>
    </row>
    <row r="35" spans="1:7" ht="45">
      <c r="A35" s="23" t="s">
        <v>57</v>
      </c>
      <c r="B35" s="41" t="s">
        <v>58</v>
      </c>
      <c r="C35" s="12">
        <v>268.8</v>
      </c>
      <c r="D35" s="12"/>
      <c r="E35" s="12">
        <v>104.5</v>
      </c>
      <c r="F35" s="12">
        <f t="shared" si="2"/>
        <v>38.876488095238095</v>
      </c>
      <c r="G35" s="8"/>
    </row>
    <row r="36" spans="1:7" ht="14.25" customHeight="1">
      <c r="A36" s="50"/>
      <c r="B36" s="51" t="s">
        <v>35</v>
      </c>
      <c r="C36" s="45">
        <f>C29+C30</f>
        <v>107906.3</v>
      </c>
      <c r="D36" s="45"/>
      <c r="E36" s="45">
        <f>E29+E30</f>
        <v>54293.299999999996</v>
      </c>
      <c r="F36" s="46">
        <f t="shared" si="2"/>
        <v>50.31522719248088</v>
      </c>
      <c r="G36" s="46"/>
    </row>
    <row r="37" spans="1:6" ht="12.75">
      <c r="A37" s="37"/>
      <c r="B37" s="4"/>
      <c r="C37" s="38"/>
      <c r="D37" s="38"/>
      <c r="E37" s="31"/>
      <c r="F37" s="31"/>
    </row>
    <row r="38" ht="12.75">
      <c r="B38" s="44" t="s">
        <v>43</v>
      </c>
    </row>
    <row r="39" spans="2:6" ht="12.75">
      <c r="B39" s="44" t="s">
        <v>44</v>
      </c>
      <c r="E39" s="54" t="s">
        <v>45</v>
      </c>
      <c r="F39" s="54"/>
    </row>
  </sheetData>
  <mergeCells count="1">
    <mergeCell ref="E39:F39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2014-07-09T11:51:34Z</cp:lastPrinted>
  <dcterms:created xsi:type="dcterms:W3CDTF">2002-08-22T12:41:49Z</dcterms:created>
  <dcterms:modified xsi:type="dcterms:W3CDTF">2014-08-13T09:00:43Z</dcterms:modified>
  <cp:category/>
  <cp:version/>
  <cp:contentType/>
  <cp:contentStatus/>
</cp:coreProperties>
</file>